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psvc523\個人Data\shunsuke-komori\Desktop\Case Study\"/>
    </mc:Choice>
  </mc:AlternateContent>
  <bookViews>
    <workbookView xWindow="0" yWindow="0" windowWidth="20490" windowHeight="78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F24" i="1" s="1"/>
  <c r="G24" i="1" s="1"/>
  <c r="H24" i="1" s="1"/>
  <c r="I24" i="1" s="1"/>
  <c r="E22" i="1"/>
  <c r="F22" i="1" s="1"/>
  <c r="G22" i="1" s="1"/>
  <c r="H22" i="1" s="1"/>
  <c r="I22" i="1" s="1"/>
  <c r="H16" i="1"/>
  <c r="G16" i="1"/>
  <c r="F16" i="1"/>
  <c r="E16" i="1"/>
  <c r="D16" i="1"/>
  <c r="C16" i="1"/>
  <c r="H6" i="1"/>
  <c r="G7" i="1" s="1"/>
  <c r="G5" i="1"/>
  <c r="F5" i="1"/>
  <c r="E5" i="1"/>
  <c r="H4" i="1"/>
  <c r="D5" i="1" s="1"/>
  <c r="E7" i="1" l="1"/>
  <c r="F7" i="1"/>
  <c r="D7" i="1"/>
</calcChain>
</file>

<file path=xl/sharedStrings.xml><?xml version="1.0" encoding="utf-8"?>
<sst xmlns="http://schemas.openxmlformats.org/spreadsheetml/2006/main" count="50" uniqueCount="37">
  <si>
    <t>表1.消費財メーカー各社2019年 洗濯用洗剤売上/シェア</t>
    <rPh sb="0" eb="1">
      <t>ヒョウ</t>
    </rPh>
    <rPh sb="3" eb="6">
      <t>ショウヒザイ</t>
    </rPh>
    <rPh sb="10" eb="12">
      <t>カクシャ</t>
    </rPh>
    <rPh sb="16" eb="17">
      <t>ネン</t>
    </rPh>
    <rPh sb="18" eb="21">
      <t>センタクヨウ</t>
    </rPh>
    <rPh sb="21" eb="23">
      <t>センザイ</t>
    </rPh>
    <rPh sb="23" eb="25">
      <t>ウリアゲ</t>
    </rPh>
    <phoneticPr fontId="2"/>
  </si>
  <si>
    <t>フューチャー</t>
    <phoneticPr fontId="2"/>
  </si>
  <si>
    <t>皇帝</t>
    <rPh sb="0" eb="2">
      <t>コウテイ</t>
    </rPh>
    <phoneticPr fontId="2"/>
  </si>
  <si>
    <t>瀬戸内</t>
    <rPh sb="0" eb="3">
      <t>セトウチ</t>
    </rPh>
    <phoneticPr fontId="2"/>
  </si>
  <si>
    <t>黒潮</t>
    <rPh sb="0" eb="2">
      <t>クロシオ</t>
    </rPh>
    <phoneticPr fontId="2"/>
  </si>
  <si>
    <t>Total</t>
    <phoneticPr fontId="2"/>
  </si>
  <si>
    <t>洗濯用洗剤</t>
    <rPh sb="0" eb="3">
      <t>センタクヨウ</t>
    </rPh>
    <rPh sb="3" eb="5">
      <t>センザイ</t>
    </rPh>
    <phoneticPr fontId="2"/>
  </si>
  <si>
    <t>売上(億円)</t>
    <rPh sb="0" eb="2">
      <t>ウリアゲ</t>
    </rPh>
    <rPh sb="3" eb="5">
      <t>オクエン</t>
    </rPh>
    <phoneticPr fontId="2"/>
  </si>
  <si>
    <t>シェア(%)</t>
    <phoneticPr fontId="2"/>
  </si>
  <si>
    <t>うち抗菌洗剤</t>
    <rPh sb="2" eb="4">
      <t>コウキン</t>
    </rPh>
    <rPh sb="4" eb="6">
      <t>センザイ</t>
    </rPh>
    <phoneticPr fontId="2"/>
  </si>
  <si>
    <t>シェア(%)</t>
    <phoneticPr fontId="2"/>
  </si>
  <si>
    <t>表2. 薬品A サプライヤー各社供給キャパシティと見立て</t>
    <rPh sb="0" eb="1">
      <t>ヒョウ</t>
    </rPh>
    <rPh sb="4" eb="6">
      <t>ヤクヒン</t>
    </rPh>
    <rPh sb="14" eb="16">
      <t>カクシャ</t>
    </rPh>
    <rPh sb="16" eb="18">
      <t>キョウキュウ</t>
    </rPh>
    <rPh sb="25" eb="27">
      <t>ミタ</t>
    </rPh>
    <phoneticPr fontId="2"/>
  </si>
  <si>
    <t>サプライヤー</t>
    <phoneticPr fontId="2"/>
  </si>
  <si>
    <t>澄住化学</t>
    <rPh sb="0" eb="1">
      <t>スミ</t>
    </rPh>
    <rPh sb="1" eb="2">
      <t>スミ</t>
    </rPh>
    <rPh sb="2" eb="4">
      <t>カガク</t>
    </rPh>
    <phoneticPr fontId="2"/>
  </si>
  <si>
    <t>皇帝ケミカル</t>
    <rPh sb="0" eb="2">
      <t>コウテイ</t>
    </rPh>
    <phoneticPr fontId="2"/>
  </si>
  <si>
    <t>トーヨ化工</t>
    <rPh sb="3" eb="5">
      <t>カコウ</t>
    </rPh>
    <phoneticPr fontId="2"/>
  </si>
  <si>
    <t>大日マテリアル タイランド</t>
    <rPh sb="0" eb="1">
      <t>ダイ</t>
    </rPh>
    <phoneticPr fontId="2"/>
  </si>
  <si>
    <t>表3.自社抗菌洗剤販売計画と需要予測</t>
    <rPh sb="0" eb="1">
      <t>ヒョウ</t>
    </rPh>
    <rPh sb="3" eb="5">
      <t>ジシャ</t>
    </rPh>
    <rPh sb="5" eb="7">
      <t>コウキン</t>
    </rPh>
    <rPh sb="7" eb="9">
      <t>センザイ</t>
    </rPh>
    <rPh sb="9" eb="11">
      <t>ハンバイ</t>
    </rPh>
    <rPh sb="11" eb="13">
      <t>ケイカク</t>
    </rPh>
    <rPh sb="14" eb="16">
      <t>ジュヨウ</t>
    </rPh>
    <rPh sb="16" eb="18">
      <t>ヨソク</t>
    </rPh>
    <phoneticPr fontId="2"/>
  </si>
  <si>
    <t>フューチャープロダクツ計画</t>
    <rPh sb="11" eb="13">
      <t>ケイカク</t>
    </rPh>
    <phoneticPr fontId="2"/>
  </si>
  <si>
    <t>昨対成長</t>
    <rPh sb="0" eb="2">
      <t>サクタイ</t>
    </rPh>
    <rPh sb="2" eb="4">
      <t>セイチョウ</t>
    </rPh>
    <phoneticPr fontId="2"/>
  </si>
  <si>
    <t>需要トレンド見立て</t>
    <rPh sb="0" eb="2">
      <t>ジュヨウ</t>
    </rPh>
    <rPh sb="6" eb="8">
      <t>ミタ</t>
    </rPh>
    <phoneticPr fontId="2"/>
  </si>
  <si>
    <t>数量(億円)</t>
    <rPh sb="0" eb="2">
      <t>スウリョウ</t>
    </rPh>
    <rPh sb="3" eb="5">
      <t>オクエン</t>
    </rPh>
    <phoneticPr fontId="2"/>
  </si>
  <si>
    <t>表4．2019年 自社調達構図</t>
    <rPh sb="0" eb="1">
      <t>ヒョウ</t>
    </rPh>
    <rPh sb="7" eb="8">
      <t>ネン</t>
    </rPh>
    <rPh sb="9" eb="11">
      <t>ジシャ</t>
    </rPh>
    <rPh sb="11" eb="13">
      <t>チョウタツ</t>
    </rPh>
    <rPh sb="13" eb="15">
      <t>コウズ</t>
    </rPh>
    <phoneticPr fontId="2"/>
  </si>
  <si>
    <t>サプライヤ</t>
    <phoneticPr fontId="2"/>
  </si>
  <si>
    <t>大日マテリアル</t>
    <rPh sb="0" eb="1">
      <t>ダイ</t>
    </rPh>
    <phoneticPr fontId="2"/>
  </si>
  <si>
    <t>数量(MT)</t>
    <rPh sb="0" eb="2">
      <t>スウリョウ</t>
    </rPh>
    <phoneticPr fontId="2"/>
  </si>
  <si>
    <t>調達比率</t>
    <rPh sb="0" eb="2">
      <t>チョウタツ</t>
    </rPh>
    <rPh sb="2" eb="4">
      <t>ヒリツ</t>
    </rPh>
    <phoneticPr fontId="2"/>
  </si>
  <si>
    <t>サプライヤ供給枠の自社比率</t>
    <rPh sb="5" eb="7">
      <t>キョウキュウ</t>
    </rPh>
    <rPh sb="7" eb="8">
      <t>ワク</t>
    </rPh>
    <rPh sb="9" eb="11">
      <t>ジシャ</t>
    </rPh>
    <rPh sb="11" eb="13">
      <t>ヒリツ</t>
    </rPh>
    <phoneticPr fontId="2"/>
  </si>
  <si>
    <t>表5.薬品A各社単価比較(単位：円/kg)</t>
    <rPh sb="0" eb="1">
      <t>ヒョウ</t>
    </rPh>
    <rPh sb="3" eb="5">
      <t>ヤクヒン</t>
    </rPh>
    <rPh sb="6" eb="8">
      <t>カクシャ</t>
    </rPh>
    <rPh sb="8" eb="10">
      <t>タンカ</t>
    </rPh>
    <rPh sb="10" eb="12">
      <t>ヒカク</t>
    </rPh>
    <rPh sb="13" eb="15">
      <t>タンイ</t>
    </rPh>
    <rPh sb="16" eb="17">
      <t>エン</t>
    </rPh>
    <phoneticPr fontId="2"/>
  </si>
  <si>
    <t>2020
特需前</t>
    <rPh sb="5" eb="7">
      <t>トクジュ</t>
    </rPh>
    <rPh sb="7" eb="8">
      <t>マエ</t>
    </rPh>
    <phoneticPr fontId="2"/>
  </si>
  <si>
    <t>2020
特需後提案</t>
    <rPh sb="5" eb="7">
      <t>トクジュ</t>
    </rPh>
    <rPh sb="7" eb="8">
      <t>ゴ</t>
    </rPh>
    <rPh sb="8" eb="10">
      <t>テイアン</t>
    </rPh>
    <phoneticPr fontId="2"/>
  </si>
  <si>
    <t>ー</t>
    <phoneticPr fontId="2"/>
  </si>
  <si>
    <t>ー</t>
    <phoneticPr fontId="2"/>
  </si>
  <si>
    <t>ー</t>
    <phoneticPr fontId="2"/>
  </si>
  <si>
    <t>ー</t>
    <phoneticPr fontId="2"/>
  </si>
  <si>
    <t>ー</t>
    <phoneticPr fontId="2"/>
  </si>
  <si>
    <t>*トーヨ化工はフューチャーからの需要/増設要望次第でキャパシティ増枠を調整する可能性がある。</t>
    <rPh sb="4" eb="6">
      <t>カコウ</t>
    </rPh>
    <rPh sb="16" eb="18">
      <t>ジュヨウ</t>
    </rPh>
    <rPh sb="19" eb="21">
      <t>ゾウセツ</t>
    </rPh>
    <rPh sb="21" eb="23">
      <t>ヨウボウ</t>
    </rPh>
    <rPh sb="23" eb="25">
      <t>シダイ</t>
    </rPh>
    <rPh sb="32" eb="34">
      <t>ゾウワク</t>
    </rPh>
    <rPh sb="35" eb="37">
      <t>チョウセイ</t>
    </rPh>
    <rPh sb="39" eb="42">
      <t>カノウセイ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</si>
</sst>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Meiryo UI"/>
      <family val="2"/>
      <charset val="128"/>
    </font>
    <font>
      <sz val="12"/>
      <color theme="1"/>
      <name val="Meiryo UI"/>
      <family val="2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2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9" fontId="0" fillId="0" borderId="3" xfId="2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>
      <alignment vertical="center"/>
    </xf>
    <xf numFmtId="9" fontId="0" fillId="0" borderId="0" xfId="2" applyFont="1" applyAlignment="1">
      <alignment horizontal="center" vertical="center"/>
    </xf>
    <xf numFmtId="0" fontId="5" fillId="0" borderId="0" xfId="0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showGridLines="0" tabSelected="1" workbookViewId="0">
      <selection activeCell="I10" sqref="I10"/>
    </sheetView>
  </sheetViews>
  <sheetFormatPr defaultRowHeight="15.75"/>
  <cols>
    <col min="1" max="1" width="2.77734375" customWidth="1"/>
    <col min="2" max="2" width="20.44140625" customWidth="1"/>
    <col min="3" max="9" width="9.77734375" style="1" customWidth="1"/>
  </cols>
  <sheetData>
    <row r="2" spans="2:8">
      <c r="B2" t="s">
        <v>0</v>
      </c>
    </row>
    <row r="3" spans="2:8" ht="16.5" thickBot="1">
      <c r="B3" s="2"/>
      <c r="C3" s="2"/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</row>
    <row r="4" spans="2:8" ht="16.5" thickTop="1">
      <c r="B4" s="3" t="s">
        <v>6</v>
      </c>
      <c r="C4" s="4" t="s">
        <v>7</v>
      </c>
      <c r="D4" s="5">
        <v>875</v>
      </c>
      <c r="E4" s="5">
        <v>1150</v>
      </c>
      <c r="F4" s="5">
        <v>600</v>
      </c>
      <c r="G4" s="5">
        <v>300</v>
      </c>
      <c r="H4" s="6">
        <f>SUM(D4:G4)</f>
        <v>2925</v>
      </c>
    </row>
    <row r="5" spans="2:8">
      <c r="B5" s="7"/>
      <c r="C5" s="8" t="s">
        <v>8</v>
      </c>
      <c r="D5" s="9">
        <f>D4/$H$4</f>
        <v>0.29914529914529914</v>
      </c>
      <c r="E5" s="9">
        <f t="shared" ref="E5:G5" si="0">E4/$H$4</f>
        <v>0.39316239316239315</v>
      </c>
      <c r="F5" s="9">
        <f t="shared" si="0"/>
        <v>0.20512820512820512</v>
      </c>
      <c r="G5" s="9">
        <f t="shared" si="0"/>
        <v>0.10256410256410256</v>
      </c>
      <c r="H5" s="8"/>
    </row>
    <row r="6" spans="2:8">
      <c r="B6" s="3" t="s">
        <v>9</v>
      </c>
      <c r="C6" s="4" t="s">
        <v>7</v>
      </c>
      <c r="D6" s="5">
        <v>125</v>
      </c>
      <c r="E6" s="5">
        <v>240</v>
      </c>
      <c r="F6" s="5">
        <v>50</v>
      </c>
      <c r="G6" s="5">
        <v>55</v>
      </c>
      <c r="H6" s="6">
        <f>SUM(D6:G6)</f>
        <v>470</v>
      </c>
    </row>
    <row r="7" spans="2:8">
      <c r="B7" s="7"/>
      <c r="C7" s="8" t="s">
        <v>10</v>
      </c>
      <c r="D7" s="9">
        <f>D6/$H$6</f>
        <v>0.26595744680851063</v>
      </c>
      <c r="E7" s="9">
        <f t="shared" ref="E7:G7" si="1">E6/$H$6</f>
        <v>0.51063829787234039</v>
      </c>
      <c r="F7" s="9">
        <f t="shared" si="1"/>
        <v>0.10638297872340426</v>
      </c>
      <c r="G7" s="9">
        <f t="shared" si="1"/>
        <v>0.11702127659574468</v>
      </c>
      <c r="H7" s="8"/>
    </row>
    <row r="10" spans="2:8">
      <c r="B10" t="s">
        <v>11</v>
      </c>
    </row>
    <row r="11" spans="2:8" ht="16.5" thickBot="1">
      <c r="B11" s="10" t="s">
        <v>12</v>
      </c>
      <c r="C11" s="2">
        <v>2019</v>
      </c>
      <c r="D11" s="2">
        <v>2020</v>
      </c>
      <c r="E11" s="2">
        <v>2021</v>
      </c>
      <c r="F11" s="2">
        <v>2022</v>
      </c>
      <c r="G11" s="2">
        <v>2023</v>
      </c>
      <c r="H11" s="2">
        <v>2024</v>
      </c>
    </row>
    <row r="12" spans="2:8" ht="16.5" thickTop="1">
      <c r="B12" s="3" t="s">
        <v>13</v>
      </c>
      <c r="C12" s="11">
        <v>400</v>
      </c>
      <c r="D12" s="11">
        <v>480</v>
      </c>
      <c r="E12" s="11">
        <v>480</v>
      </c>
      <c r="F12" s="11">
        <v>640</v>
      </c>
      <c r="G12" s="11">
        <v>800</v>
      </c>
      <c r="H12" s="11">
        <v>800</v>
      </c>
    </row>
    <row r="13" spans="2:8">
      <c r="B13" s="3" t="s">
        <v>14</v>
      </c>
      <c r="C13" s="11">
        <v>560</v>
      </c>
      <c r="D13" s="11">
        <v>640</v>
      </c>
      <c r="E13" s="11">
        <v>800</v>
      </c>
      <c r="F13" s="11">
        <v>800</v>
      </c>
      <c r="G13" s="11">
        <v>800</v>
      </c>
      <c r="H13" s="11">
        <v>800</v>
      </c>
    </row>
    <row r="14" spans="2:8">
      <c r="B14" s="3" t="s">
        <v>15</v>
      </c>
      <c r="C14" s="12">
        <v>320</v>
      </c>
      <c r="D14" s="11">
        <v>400</v>
      </c>
      <c r="E14" s="11">
        <v>480</v>
      </c>
      <c r="F14" s="13">
        <v>560</v>
      </c>
      <c r="G14" s="13">
        <v>640</v>
      </c>
      <c r="H14" s="13">
        <v>720</v>
      </c>
    </row>
    <row r="15" spans="2:8">
      <c r="B15" s="7" t="s">
        <v>16</v>
      </c>
      <c r="C15" s="14">
        <v>240</v>
      </c>
      <c r="D15" s="8">
        <v>320</v>
      </c>
      <c r="E15" s="8">
        <v>400</v>
      </c>
      <c r="F15" s="8">
        <v>480</v>
      </c>
      <c r="G15" s="8">
        <v>480</v>
      </c>
      <c r="H15" s="8">
        <v>480</v>
      </c>
    </row>
    <row r="16" spans="2:8">
      <c r="B16" s="15" t="s">
        <v>5</v>
      </c>
      <c r="C16" s="8">
        <f t="shared" ref="C16:H16" si="2">SUM(C12:C15)</f>
        <v>1520</v>
      </c>
      <c r="D16" s="8">
        <f t="shared" si="2"/>
        <v>1840</v>
      </c>
      <c r="E16" s="8">
        <f t="shared" si="2"/>
        <v>2160</v>
      </c>
      <c r="F16" s="8">
        <f t="shared" si="2"/>
        <v>2480</v>
      </c>
      <c r="G16" s="8">
        <f t="shared" si="2"/>
        <v>2720</v>
      </c>
      <c r="H16" s="8">
        <f t="shared" si="2"/>
        <v>2800</v>
      </c>
    </row>
    <row r="17" spans="2:9">
      <c r="B17" s="16" t="s">
        <v>36</v>
      </c>
    </row>
    <row r="20" spans="2:9" ht="16.5">
      <c r="B20" s="17" t="s">
        <v>17</v>
      </c>
      <c r="C20" s="11"/>
      <c r="D20" s="11"/>
      <c r="E20" s="11"/>
      <c r="F20" s="11"/>
      <c r="G20" s="11"/>
      <c r="H20" s="11"/>
      <c r="I20" s="18"/>
    </row>
    <row r="21" spans="2:9" ht="16.5" thickBot="1">
      <c r="B21" s="10"/>
      <c r="C21" s="2"/>
      <c r="D21" s="2">
        <v>2019</v>
      </c>
      <c r="E21" s="2">
        <v>2020</v>
      </c>
      <c r="F21" s="2">
        <v>2021</v>
      </c>
      <c r="G21" s="2">
        <v>2022</v>
      </c>
      <c r="H21" s="2">
        <v>2023</v>
      </c>
      <c r="I21" s="2">
        <v>2024</v>
      </c>
    </row>
    <row r="22" spans="2:9" ht="16.5" thickTop="1">
      <c r="B22" s="19" t="s">
        <v>18</v>
      </c>
      <c r="C22" s="11" t="s">
        <v>7</v>
      </c>
      <c r="D22" s="20">
        <v>125</v>
      </c>
      <c r="E22" s="20">
        <f>D22*E23</f>
        <v>222.2222222222222</v>
      </c>
      <c r="F22" s="20">
        <f t="shared" ref="F22:I22" si="3">E22*F23</f>
        <v>297.61904761904759</v>
      </c>
      <c r="G22" s="20">
        <f t="shared" si="3"/>
        <v>357.14285714285711</v>
      </c>
      <c r="H22" s="20">
        <f t="shared" si="3"/>
        <v>436.50793650793651</v>
      </c>
      <c r="I22" s="20">
        <f t="shared" si="3"/>
        <v>496.03174603174608</v>
      </c>
    </row>
    <row r="23" spans="2:9">
      <c r="B23" s="7"/>
      <c r="C23" s="8" t="s">
        <v>19</v>
      </c>
      <c r="D23" s="8"/>
      <c r="E23" s="9">
        <v>1.7777777777777777</v>
      </c>
      <c r="F23" s="9">
        <v>1.3392857142857142</v>
      </c>
      <c r="G23" s="9">
        <v>1.2</v>
      </c>
      <c r="H23" s="9">
        <v>1.2222222222222223</v>
      </c>
      <c r="I23" s="9">
        <v>1.1363636363636365</v>
      </c>
    </row>
    <row r="24" spans="2:9">
      <c r="B24" s="3" t="s">
        <v>20</v>
      </c>
      <c r="C24" s="11" t="s">
        <v>21</v>
      </c>
      <c r="D24" s="20">
        <v>470</v>
      </c>
      <c r="E24" s="20">
        <f>D24*E25</f>
        <v>752</v>
      </c>
      <c r="F24" s="20">
        <f>E24*F25</f>
        <v>902.4</v>
      </c>
      <c r="G24" s="20">
        <f t="shared" ref="G24:I24" si="4">F24*G25</f>
        <v>992.6400000000001</v>
      </c>
      <c r="H24" s="20">
        <f t="shared" si="4"/>
        <v>1042.2720000000002</v>
      </c>
      <c r="I24" s="20">
        <f t="shared" si="4"/>
        <v>1094.3856000000003</v>
      </c>
    </row>
    <row r="25" spans="2:9" ht="16.5" thickBot="1">
      <c r="B25" s="21"/>
      <c r="C25" s="22" t="s">
        <v>19</v>
      </c>
      <c r="D25" s="22"/>
      <c r="E25" s="23">
        <v>1.6</v>
      </c>
      <c r="F25" s="23">
        <v>1.2</v>
      </c>
      <c r="G25" s="23">
        <v>1.1000000000000001</v>
      </c>
      <c r="H25" s="23">
        <v>1.05</v>
      </c>
      <c r="I25" s="23">
        <v>1.05</v>
      </c>
    </row>
    <row r="28" spans="2:9">
      <c r="B28" t="s">
        <v>22</v>
      </c>
    </row>
    <row r="29" spans="2:9" ht="16.5" thickBot="1">
      <c r="B29" s="10" t="s">
        <v>23</v>
      </c>
      <c r="C29" s="2" t="s">
        <v>13</v>
      </c>
      <c r="D29" s="2" t="s">
        <v>14</v>
      </c>
      <c r="E29" s="2" t="s">
        <v>15</v>
      </c>
      <c r="F29" s="2" t="s">
        <v>24</v>
      </c>
    </row>
    <row r="30" spans="2:9" ht="16.5" thickTop="1">
      <c r="B30" s="3" t="s">
        <v>25</v>
      </c>
      <c r="C30" s="11">
        <v>230</v>
      </c>
      <c r="D30" s="11">
        <v>65</v>
      </c>
      <c r="E30" s="11">
        <v>20</v>
      </c>
      <c r="F30" s="11">
        <v>0</v>
      </c>
    </row>
    <row r="31" spans="2:9">
      <c r="B31" s="3" t="s">
        <v>26</v>
      </c>
      <c r="C31" s="24">
        <v>0.73015873015873012</v>
      </c>
      <c r="D31" s="24">
        <v>0.20634920634920634</v>
      </c>
      <c r="E31" s="24">
        <v>6.3492063492063489E-2</v>
      </c>
      <c r="F31" s="24">
        <v>0</v>
      </c>
    </row>
    <row r="32" spans="2:9">
      <c r="B32" s="7" t="s">
        <v>27</v>
      </c>
      <c r="C32" s="9">
        <v>0.57499999999999996</v>
      </c>
      <c r="D32" s="9">
        <v>0.1</v>
      </c>
      <c r="E32" s="9">
        <v>5.7142857142857141E-2</v>
      </c>
      <c r="F32" s="9">
        <v>0</v>
      </c>
    </row>
    <row r="35" spans="2:8">
      <c r="B35" t="s">
        <v>28</v>
      </c>
    </row>
    <row r="36" spans="2:8" ht="32.25" thickBot="1">
      <c r="B36" s="25"/>
      <c r="C36" s="26">
        <v>2016</v>
      </c>
      <c r="D36" s="26">
        <v>2017</v>
      </c>
      <c r="E36" s="26">
        <v>2018</v>
      </c>
      <c r="F36" s="26">
        <v>2019</v>
      </c>
      <c r="G36" s="27" t="s">
        <v>29</v>
      </c>
      <c r="H36" s="28" t="s">
        <v>30</v>
      </c>
    </row>
    <row r="37" spans="2:8" ht="16.5" thickTop="1">
      <c r="B37" s="3" t="s">
        <v>13</v>
      </c>
      <c r="C37" s="11">
        <v>810</v>
      </c>
      <c r="D37" s="11">
        <v>810</v>
      </c>
      <c r="E37" s="11">
        <v>805</v>
      </c>
      <c r="F37" s="11">
        <v>800</v>
      </c>
      <c r="G37" s="11">
        <v>800</v>
      </c>
      <c r="H37" s="29">
        <v>830</v>
      </c>
    </row>
    <row r="38" spans="2:8">
      <c r="B38" s="3" t="s">
        <v>14</v>
      </c>
      <c r="C38" s="11">
        <v>850</v>
      </c>
      <c r="D38" s="11">
        <v>855</v>
      </c>
      <c r="E38" s="11">
        <v>845</v>
      </c>
      <c r="F38" s="11">
        <v>840</v>
      </c>
      <c r="G38" s="11">
        <v>835</v>
      </c>
      <c r="H38" s="30">
        <v>885</v>
      </c>
    </row>
    <row r="39" spans="2:8">
      <c r="B39" s="3" t="s">
        <v>15</v>
      </c>
      <c r="C39" s="12" t="s">
        <v>31</v>
      </c>
      <c r="D39" s="12" t="s">
        <v>32</v>
      </c>
      <c r="E39" s="12">
        <v>775</v>
      </c>
      <c r="F39" s="12">
        <v>775</v>
      </c>
      <c r="G39" s="11">
        <v>770</v>
      </c>
      <c r="H39" s="29">
        <v>790</v>
      </c>
    </row>
    <row r="40" spans="2:8">
      <c r="B40" s="7" t="s">
        <v>24</v>
      </c>
      <c r="C40" s="8" t="s">
        <v>33</v>
      </c>
      <c r="D40" s="8" t="s">
        <v>34</v>
      </c>
      <c r="E40" s="8" t="s">
        <v>33</v>
      </c>
      <c r="F40" s="8" t="s">
        <v>35</v>
      </c>
      <c r="G40" s="8" t="s">
        <v>31</v>
      </c>
      <c r="H40" s="31">
        <v>865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小森駿介</dc:creator>
  <cp:lastModifiedBy>小森駿介</cp:lastModifiedBy>
  <dcterms:created xsi:type="dcterms:W3CDTF">2020-10-10T06:50:48Z</dcterms:created>
  <dcterms:modified xsi:type="dcterms:W3CDTF">2020-10-10T07:24:52Z</dcterms:modified>
</cp:coreProperties>
</file>